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<sst xmlns="http://schemas.openxmlformats.org/spreadsheetml/2006/main" count="102" uniqueCount="31">
  <si>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</si>
  <si>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</si>
  <si>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</si>
  <si>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</si>
  <si>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</si>
  <si>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</si>
  <si>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</si>
  <si>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</si>
  <si>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</si>
  <si>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</si>
  <si>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</si>
  <si>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</si>
  <si>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</si>
  <si>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</si>
  <si>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</si>
  <si>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</si>
  <si>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</si>
  <si>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</si>
  <si>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</si>
  <si>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</si>
  <si>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</si>
  <si>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</si>
  <si>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</si>
  <si>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</si>
  <si>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</si>
  <si>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</si>
  <si>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</si>
  <si>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</si>
  <si>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</si>
  <si>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NACIMIENTOS
EEVV (2016)</t>
  </si>
  <si>
    <t>DOSIS APLICADAS
A JULIO_2017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</si>
</sst>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29</v>
      </c>
      <c r="Y1" s="55" t="s">
        <v>25</v>
      </c>
    </row>
    <row r="2" spans="1:25" ht="45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7" customHeight="1">
      <c r="A3" s="32" t="s">
        <v>23</v>
      </c>
      <c r="B3" s="27" t="s">
        <v>0</v>
      </c>
      <c r="C3" s="6">
        <v>2188</v>
      </c>
      <c r="D3" s="5">
        <v>448</v>
      </c>
      <c r="E3" s="5">
        <v>1</v>
      </c>
      <c r="F3" s="5">
        <v>4</v>
      </c>
      <c r="G3" s="5">
        <v>2</v>
      </c>
      <c r="H3" s="5">
        <v>1</v>
      </c>
      <c r="I3" s="5">
        <v>3</v>
      </c>
      <c r="J3" s="5">
        <v>5</v>
      </c>
      <c r="K3" s="5">
        <v>11</v>
      </c>
      <c r="L3" s="5">
        <v>6</v>
      </c>
      <c r="M3" s="5">
        <v>202</v>
      </c>
      <c r="N3" s="5">
        <v>77</v>
      </c>
      <c r="O3" s="5">
        <v>23</v>
      </c>
      <c r="P3" s="5">
        <v>1</v>
      </c>
      <c r="Q3" s="5"/>
      <c r="R3" s="5">
        <v>4</v>
      </c>
      <c r="S3" s="5"/>
      <c r="T3" s="5">
        <v>7</v>
      </c>
      <c r="U3" s="5"/>
      <c r="V3" s="5"/>
      <c r="W3" s="9">
        <f>SUM(C3:V3)</f>
        <v>2983</v>
      </c>
      <c r="X3" s="10">
        <v>6209</v>
      </c>
      <c r="Y3" s="11">
        <f>+W3*100/X3</f>
        <v>48.04316315026574</v>
      </c>
    </row>
    <row r="4" spans="1:25" s="4" customFormat="1" ht="27" customHeight="1">
      <c r="A4" s="32"/>
      <c r="B4" s="27" t="s">
        <v>1</v>
      </c>
      <c r="C4" s="5">
        <v>122</v>
      </c>
      <c r="D4" s="6">
        <v>515</v>
      </c>
      <c r="E4" s="5">
        <v>4</v>
      </c>
      <c r="F4" s="5">
        <v>1</v>
      </c>
      <c r="G4" s="5">
        <v>2</v>
      </c>
      <c r="H4" s="5">
        <v>1</v>
      </c>
      <c r="I4" s="5">
        <v>1</v>
      </c>
      <c r="J4" s="5">
        <v>6</v>
      </c>
      <c r="K4" s="5">
        <v>7</v>
      </c>
      <c r="L4" s="5">
        <v>6</v>
      </c>
      <c r="M4" s="5">
        <v>16</v>
      </c>
      <c r="N4" s="5">
        <v>62</v>
      </c>
      <c r="O4" s="5">
        <v>39</v>
      </c>
      <c r="P4" s="5"/>
      <c r="Q4" s="5">
        <v>2</v>
      </c>
      <c r="R4" s="5">
        <v>2</v>
      </c>
      <c r="S4" s="5"/>
      <c r="T4" s="5">
        <v>3</v>
      </c>
      <c r="U4" s="5">
        <v>1</v>
      </c>
      <c r="V4" s="5"/>
      <c r="W4" s="9">
        <f aca="true" t="shared" si="0" ref="W4:W24">SUM(C4:V4)</f>
        <v>790</v>
      </c>
      <c r="X4" s="10">
        <v>2022</v>
      </c>
      <c r="Y4" s="11">
        <f aca="true" t="shared" si="1" ref="Y4:Y22">+W4*100/X4</f>
        <v>39.0702274975272</v>
      </c>
    </row>
    <row r="5" spans="1:25" s="4" customFormat="1" ht="27" customHeight="1">
      <c r="A5" s="32"/>
      <c r="B5" s="27" t="s">
        <v>2</v>
      </c>
      <c r="C5" s="5">
        <v>14</v>
      </c>
      <c r="D5" s="5">
        <v>87</v>
      </c>
      <c r="E5" s="6">
        <v>281</v>
      </c>
      <c r="F5" s="5">
        <v>59</v>
      </c>
      <c r="G5" s="5">
        <v>1</v>
      </c>
      <c r="H5" s="5">
        <v>3</v>
      </c>
      <c r="I5" s="5">
        <v>2</v>
      </c>
      <c r="J5" s="5">
        <v>5</v>
      </c>
      <c r="K5" s="5">
        <v>10</v>
      </c>
      <c r="L5" s="5">
        <v>2</v>
      </c>
      <c r="M5" s="5">
        <v>5</v>
      </c>
      <c r="N5" s="5">
        <v>6</v>
      </c>
      <c r="O5" s="5">
        <v>42</v>
      </c>
      <c r="P5" s="5">
        <v>28</v>
      </c>
      <c r="Q5" s="5">
        <v>43</v>
      </c>
      <c r="R5" s="5">
        <v>15</v>
      </c>
      <c r="S5" s="5">
        <v>24</v>
      </c>
      <c r="T5" s="5">
        <v>17</v>
      </c>
      <c r="U5" s="5">
        <v>1</v>
      </c>
      <c r="V5" s="5"/>
      <c r="W5" s="9">
        <f t="shared" si="0"/>
        <v>645</v>
      </c>
      <c r="X5" s="10">
        <v>1353</v>
      </c>
      <c r="Y5" s="11">
        <f t="shared" si="1"/>
        <v>47.671840354767184</v>
      </c>
    </row>
    <row r="6" spans="1:25" s="4" customFormat="1" ht="27" customHeight="1">
      <c r="A6" s="32"/>
      <c r="B6" s="27" t="s">
        <v>3</v>
      </c>
      <c r="C6" s="5">
        <v>19</v>
      </c>
      <c r="D6" s="5">
        <v>115</v>
      </c>
      <c r="E6" s="5">
        <v>23</v>
      </c>
      <c r="F6" s="6">
        <v>1702</v>
      </c>
      <c r="G6" s="5">
        <v>45</v>
      </c>
      <c r="H6" s="5">
        <v>23</v>
      </c>
      <c r="I6" s="5">
        <v>8</v>
      </c>
      <c r="J6" s="5">
        <v>35</v>
      </c>
      <c r="K6" s="5">
        <v>14</v>
      </c>
      <c r="L6" s="5">
        <v>6</v>
      </c>
      <c r="M6" s="5">
        <v>12</v>
      </c>
      <c r="N6" s="5">
        <v>29</v>
      </c>
      <c r="O6" s="5">
        <v>66</v>
      </c>
      <c r="P6" s="5">
        <v>4</v>
      </c>
      <c r="Q6" s="5">
        <v>426</v>
      </c>
      <c r="R6" s="5">
        <v>39</v>
      </c>
      <c r="S6" s="5">
        <v>1</v>
      </c>
      <c r="T6" s="5">
        <v>315</v>
      </c>
      <c r="U6" s="5">
        <v>15</v>
      </c>
      <c r="V6" s="5"/>
      <c r="W6" s="9">
        <f t="shared" si="0"/>
        <v>2897</v>
      </c>
      <c r="X6" s="10">
        <v>5771</v>
      </c>
      <c r="Y6" s="11">
        <f t="shared" si="1"/>
        <v>50.19927222318489</v>
      </c>
    </row>
    <row r="7" spans="1:25" s="4" customFormat="1" ht="27" customHeight="1">
      <c r="A7" s="32"/>
      <c r="B7" s="27" t="s">
        <v>4</v>
      </c>
      <c r="C7" s="5">
        <v>13</v>
      </c>
      <c r="D7" s="5">
        <v>80</v>
      </c>
      <c r="E7" s="5">
        <v>4</v>
      </c>
      <c r="F7" s="5">
        <v>57</v>
      </c>
      <c r="G7" s="6">
        <v>2423</v>
      </c>
      <c r="H7" s="5">
        <v>77</v>
      </c>
      <c r="I7" s="5">
        <v>15</v>
      </c>
      <c r="J7" s="5">
        <v>49</v>
      </c>
      <c r="K7" s="5">
        <v>9</v>
      </c>
      <c r="L7" s="5">
        <v>5</v>
      </c>
      <c r="M7" s="5">
        <v>10</v>
      </c>
      <c r="N7" s="5">
        <v>25</v>
      </c>
      <c r="O7" s="5">
        <v>51</v>
      </c>
      <c r="P7" s="5">
        <v>5</v>
      </c>
      <c r="Q7" s="5">
        <v>118</v>
      </c>
      <c r="R7" s="5">
        <v>30</v>
      </c>
      <c r="S7" s="5"/>
      <c r="T7" s="5">
        <v>170</v>
      </c>
      <c r="U7" s="5">
        <v>69</v>
      </c>
      <c r="V7" s="5"/>
      <c r="W7" s="9">
        <f t="shared" si="0"/>
        <v>3210</v>
      </c>
      <c r="X7" s="10">
        <v>5514</v>
      </c>
      <c r="Y7" s="11">
        <f t="shared" si="1"/>
        <v>58.21545157780196</v>
      </c>
    </row>
    <row r="8" spans="1:25" s="4" customFormat="1" ht="27" customHeight="1">
      <c r="A8" s="32"/>
      <c r="B8" s="27" t="s">
        <v>5</v>
      </c>
      <c r="C8" s="5">
        <v>7</v>
      </c>
      <c r="D8" s="5">
        <v>31</v>
      </c>
      <c r="E8" s="5">
        <v>1</v>
      </c>
      <c r="F8" s="5">
        <v>13</v>
      </c>
      <c r="G8" s="5">
        <v>6</v>
      </c>
      <c r="H8" s="6">
        <v>771</v>
      </c>
      <c r="I8" s="5">
        <v>9</v>
      </c>
      <c r="J8" s="5">
        <v>52</v>
      </c>
      <c r="K8" s="5">
        <v>8</v>
      </c>
      <c r="L8" s="5">
        <v>3</v>
      </c>
      <c r="M8" s="5"/>
      <c r="N8" s="5">
        <v>24</v>
      </c>
      <c r="O8" s="5">
        <v>43</v>
      </c>
      <c r="P8" s="5">
        <v>2</v>
      </c>
      <c r="Q8" s="5">
        <v>73</v>
      </c>
      <c r="R8" s="5">
        <v>25</v>
      </c>
      <c r="S8" s="5"/>
      <c r="T8" s="5">
        <v>87</v>
      </c>
      <c r="U8" s="5">
        <v>40</v>
      </c>
      <c r="V8" s="5"/>
      <c r="W8" s="9">
        <f t="shared" si="0"/>
        <v>1195</v>
      </c>
      <c r="X8" s="10">
        <v>2603</v>
      </c>
      <c r="Y8" s="11">
        <f t="shared" si="1"/>
        <v>45.90856703803304</v>
      </c>
    </row>
    <row r="9" spans="1:25" s="4" customFormat="1" ht="27" customHeight="1">
      <c r="A9" s="32"/>
      <c r="B9" s="27" t="s">
        <v>6</v>
      </c>
      <c r="C9" s="5">
        <v>26</v>
      </c>
      <c r="D9" s="5">
        <v>104</v>
      </c>
      <c r="E9" s="5">
        <v>2</v>
      </c>
      <c r="F9" s="5">
        <v>31</v>
      </c>
      <c r="G9" s="5">
        <v>10</v>
      </c>
      <c r="H9" s="5">
        <v>30</v>
      </c>
      <c r="I9" s="6">
        <v>3801</v>
      </c>
      <c r="J9" s="5">
        <v>1067</v>
      </c>
      <c r="K9" s="5">
        <v>41</v>
      </c>
      <c r="L9" s="5">
        <v>21</v>
      </c>
      <c r="M9" s="5">
        <v>22</v>
      </c>
      <c r="N9" s="5">
        <v>58</v>
      </c>
      <c r="O9" s="5">
        <v>78</v>
      </c>
      <c r="P9" s="5">
        <v>9</v>
      </c>
      <c r="Q9" s="5">
        <v>53</v>
      </c>
      <c r="R9" s="5">
        <v>187</v>
      </c>
      <c r="S9" s="5"/>
      <c r="T9" s="5">
        <v>37</v>
      </c>
      <c r="U9" s="5">
        <v>30</v>
      </c>
      <c r="V9" s="5"/>
      <c r="W9" s="9">
        <f t="shared" si="0"/>
        <v>5607</v>
      </c>
      <c r="X9" s="10">
        <v>10041</v>
      </c>
      <c r="Y9" s="11">
        <f t="shared" si="1"/>
        <v>55.84105168807888</v>
      </c>
    </row>
    <row r="10" spans="1:25" s="4" customFormat="1" ht="27" customHeight="1">
      <c r="A10" s="32"/>
      <c r="B10" s="27" t="s">
        <v>7</v>
      </c>
      <c r="C10" s="5">
        <v>78</v>
      </c>
      <c r="D10" s="5">
        <v>329</v>
      </c>
      <c r="E10" s="5">
        <v>5</v>
      </c>
      <c r="F10" s="5">
        <v>36</v>
      </c>
      <c r="G10" s="5">
        <v>11</v>
      </c>
      <c r="H10" s="5">
        <v>72</v>
      </c>
      <c r="I10" s="5">
        <v>297</v>
      </c>
      <c r="J10" s="6">
        <v>4955</v>
      </c>
      <c r="K10" s="5">
        <v>210</v>
      </c>
      <c r="L10" s="5">
        <v>54</v>
      </c>
      <c r="M10" s="5">
        <v>34</v>
      </c>
      <c r="N10" s="5">
        <v>129</v>
      </c>
      <c r="O10" s="5">
        <v>274</v>
      </c>
      <c r="P10" s="5">
        <v>17</v>
      </c>
      <c r="Q10" s="5">
        <v>104</v>
      </c>
      <c r="R10" s="5">
        <v>769</v>
      </c>
      <c r="S10" s="5">
        <v>1</v>
      </c>
      <c r="T10" s="5">
        <v>49</v>
      </c>
      <c r="U10" s="5">
        <v>32</v>
      </c>
      <c r="V10" s="5"/>
      <c r="W10" s="9">
        <f t="shared" si="0"/>
        <v>7456</v>
      </c>
      <c r="X10" s="10">
        <v>14067</v>
      </c>
      <c r="Y10" s="11">
        <f t="shared" si="1"/>
        <v>53.003483329778916</v>
      </c>
    </row>
    <row r="11" spans="1:25" s="4" customFormat="1" ht="27" customHeight="1">
      <c r="A11" s="32"/>
      <c r="B11" s="27" t="s">
        <v>8</v>
      </c>
      <c r="C11" s="5">
        <v>80</v>
      </c>
      <c r="D11" s="5">
        <v>188</v>
      </c>
      <c r="E11" s="5">
        <v>1</v>
      </c>
      <c r="F11" s="5">
        <v>5</v>
      </c>
      <c r="G11" s="5">
        <v>1</v>
      </c>
      <c r="H11" s="5">
        <v>5</v>
      </c>
      <c r="I11" s="5">
        <v>6</v>
      </c>
      <c r="J11" s="5">
        <v>40</v>
      </c>
      <c r="K11" s="6">
        <v>1233</v>
      </c>
      <c r="L11" s="5">
        <v>45</v>
      </c>
      <c r="M11" s="5">
        <v>35</v>
      </c>
      <c r="N11" s="5">
        <v>70</v>
      </c>
      <c r="O11" s="5">
        <v>226</v>
      </c>
      <c r="P11" s="5">
        <v>1</v>
      </c>
      <c r="Q11" s="5">
        <v>6</v>
      </c>
      <c r="R11" s="5">
        <v>138</v>
      </c>
      <c r="S11" s="5"/>
      <c r="T11" s="5">
        <v>6</v>
      </c>
      <c r="U11" s="5">
        <v>4</v>
      </c>
      <c r="V11" s="5"/>
      <c r="W11" s="9">
        <f t="shared" si="0"/>
        <v>2090</v>
      </c>
      <c r="X11" s="10">
        <v>4181</v>
      </c>
      <c r="Y11" s="11">
        <f t="shared" si="1"/>
        <v>49.98804113848362</v>
      </c>
    </row>
    <row r="12" spans="1:25" s="4" customFormat="1" ht="27" customHeight="1">
      <c r="A12" s="32"/>
      <c r="B12" s="27" t="s">
        <v>9</v>
      </c>
      <c r="C12" s="5">
        <v>154</v>
      </c>
      <c r="D12" s="5">
        <v>330</v>
      </c>
      <c r="E12" s="5">
        <v>1</v>
      </c>
      <c r="F12" s="5">
        <v>6</v>
      </c>
      <c r="G12" s="5">
        <v>4</v>
      </c>
      <c r="H12" s="5">
        <v>3</v>
      </c>
      <c r="I12" s="5">
        <v>11</v>
      </c>
      <c r="J12" s="5">
        <v>32</v>
      </c>
      <c r="K12" s="5">
        <v>106</v>
      </c>
      <c r="L12" s="6">
        <v>3037</v>
      </c>
      <c r="M12" s="5">
        <v>116</v>
      </c>
      <c r="N12" s="5">
        <v>350</v>
      </c>
      <c r="O12" s="5">
        <v>287</v>
      </c>
      <c r="P12" s="5">
        <v>1</v>
      </c>
      <c r="Q12" s="5">
        <v>8</v>
      </c>
      <c r="R12" s="5">
        <v>65</v>
      </c>
      <c r="S12" s="5"/>
      <c r="T12" s="5">
        <v>12</v>
      </c>
      <c r="U12" s="5">
        <v>12</v>
      </c>
      <c r="V12" s="5"/>
      <c r="W12" s="9">
        <f t="shared" si="0"/>
        <v>4535</v>
      </c>
      <c r="X12" s="10">
        <v>8752</v>
      </c>
      <c r="Y12" s="11">
        <f t="shared" si="1"/>
        <v>51.81672760511883</v>
      </c>
    </row>
    <row r="13" spans="1:25" s="4" customFormat="1" ht="27" customHeight="1">
      <c r="A13" s="32"/>
      <c r="B13" s="27" t="s">
        <v>10</v>
      </c>
      <c r="C13" s="5">
        <v>1138</v>
      </c>
      <c r="D13" s="5">
        <v>483</v>
      </c>
      <c r="E13" s="5">
        <v>1</v>
      </c>
      <c r="F13" s="5">
        <v>6</v>
      </c>
      <c r="G13" s="5">
        <v>6</v>
      </c>
      <c r="H13" s="5">
        <v>5</v>
      </c>
      <c r="I13" s="5">
        <v>10</v>
      </c>
      <c r="J13" s="5">
        <v>21</v>
      </c>
      <c r="K13" s="5">
        <v>33</v>
      </c>
      <c r="L13" s="5">
        <v>240</v>
      </c>
      <c r="M13" s="6">
        <v>4632</v>
      </c>
      <c r="N13" s="5">
        <v>248</v>
      </c>
      <c r="O13" s="5">
        <v>89</v>
      </c>
      <c r="P13" s="5">
        <v>4</v>
      </c>
      <c r="Q13" s="5">
        <v>11</v>
      </c>
      <c r="R13" s="5">
        <v>23</v>
      </c>
      <c r="S13" s="5"/>
      <c r="T13" s="5">
        <v>8</v>
      </c>
      <c r="U13" s="5">
        <v>5</v>
      </c>
      <c r="V13" s="5"/>
      <c r="W13" s="9">
        <f t="shared" si="0"/>
        <v>6963</v>
      </c>
      <c r="X13" s="10">
        <v>13626</v>
      </c>
      <c r="Y13" s="11">
        <f t="shared" si="1"/>
        <v>51.100836635843244</v>
      </c>
    </row>
    <row r="14" spans="1:25" s="4" customFormat="1" ht="27" customHeight="1">
      <c r="A14" s="32"/>
      <c r="B14" s="27" t="s">
        <v>11</v>
      </c>
      <c r="C14" s="5">
        <v>66</v>
      </c>
      <c r="D14" s="5">
        <v>166</v>
      </c>
      <c r="E14" s="5">
        <v>2</v>
      </c>
      <c r="F14" s="5">
        <v>1</v>
      </c>
      <c r="G14" s="5">
        <v>1</v>
      </c>
      <c r="H14" s="5">
        <v>1</v>
      </c>
      <c r="I14" s="5"/>
      <c r="J14" s="5">
        <v>10</v>
      </c>
      <c r="K14" s="5">
        <v>18</v>
      </c>
      <c r="L14" s="5">
        <v>47</v>
      </c>
      <c r="M14" s="5">
        <v>31</v>
      </c>
      <c r="N14" s="6">
        <v>236</v>
      </c>
      <c r="O14" s="5">
        <v>51</v>
      </c>
      <c r="P14" s="5"/>
      <c r="Q14" s="5">
        <v>1</v>
      </c>
      <c r="R14" s="5">
        <v>12</v>
      </c>
      <c r="S14" s="5"/>
      <c r="T14" s="5">
        <v>5</v>
      </c>
      <c r="U14" s="5">
        <v>2</v>
      </c>
      <c r="V14" s="5"/>
      <c r="W14" s="9">
        <f t="shared" si="0"/>
        <v>650</v>
      </c>
      <c r="X14" s="10">
        <v>1549</v>
      </c>
      <c r="Y14" s="11">
        <f t="shared" si="1"/>
        <v>41.96255648805681</v>
      </c>
    </row>
    <row r="15" spans="1:25" s="4" customFormat="1" ht="27" customHeight="1">
      <c r="A15" s="32"/>
      <c r="B15" s="27" t="s">
        <v>12</v>
      </c>
      <c r="C15" s="5">
        <v>73</v>
      </c>
      <c r="D15" s="5">
        <v>185</v>
      </c>
      <c r="E15" s="5">
        <v>5</v>
      </c>
      <c r="F15" s="5">
        <v>2</v>
      </c>
      <c r="G15" s="5">
        <v>1</v>
      </c>
      <c r="H15" s="5">
        <v>3</v>
      </c>
      <c r="I15" s="5"/>
      <c r="J15" s="5">
        <v>6</v>
      </c>
      <c r="K15" s="5">
        <v>30</v>
      </c>
      <c r="L15" s="5">
        <v>5</v>
      </c>
      <c r="M15" s="5">
        <v>15</v>
      </c>
      <c r="N15" s="5">
        <v>34</v>
      </c>
      <c r="O15" s="6">
        <v>142</v>
      </c>
      <c r="P15" s="5">
        <v>14</v>
      </c>
      <c r="Q15" s="5">
        <v>4</v>
      </c>
      <c r="R15" s="5">
        <v>19</v>
      </c>
      <c r="S15" s="5"/>
      <c r="T15" s="5">
        <v>3</v>
      </c>
      <c r="U15" s="5"/>
      <c r="V15" s="5"/>
      <c r="W15" s="9">
        <f t="shared" si="0"/>
        <v>541</v>
      </c>
      <c r="X15" s="10">
        <v>1230</v>
      </c>
      <c r="Y15" s="11">
        <f t="shared" si="1"/>
        <v>43.983739837398375</v>
      </c>
    </row>
    <row r="16" spans="1:25" s="4" customFormat="1" ht="27" customHeight="1">
      <c r="A16" s="32"/>
      <c r="B16" s="27" t="s">
        <v>13</v>
      </c>
      <c r="C16" s="5">
        <v>10</v>
      </c>
      <c r="D16" s="5">
        <v>54</v>
      </c>
      <c r="E16" s="5">
        <v>9</v>
      </c>
      <c r="F16" s="5">
        <v>16</v>
      </c>
      <c r="G16" s="5">
        <v>1</v>
      </c>
      <c r="H16" s="5">
        <v>3</v>
      </c>
      <c r="I16" s="5">
        <v>3</v>
      </c>
      <c r="J16" s="5">
        <v>11</v>
      </c>
      <c r="K16" s="5">
        <v>6</v>
      </c>
      <c r="L16" s="5">
        <v>2</v>
      </c>
      <c r="M16" s="5">
        <v>5</v>
      </c>
      <c r="N16" s="5">
        <v>6</v>
      </c>
      <c r="O16" s="5">
        <v>32</v>
      </c>
      <c r="P16" s="6">
        <v>175</v>
      </c>
      <c r="Q16" s="5">
        <v>47</v>
      </c>
      <c r="R16" s="5">
        <v>48</v>
      </c>
      <c r="S16" s="5">
        <v>4</v>
      </c>
      <c r="T16" s="5">
        <v>31</v>
      </c>
      <c r="U16" s="5">
        <v>3</v>
      </c>
      <c r="V16" s="5"/>
      <c r="W16" s="9">
        <f t="shared" si="0"/>
        <v>466</v>
      </c>
      <c r="X16" s="10">
        <v>1078</v>
      </c>
      <c r="Y16" s="11">
        <f t="shared" si="1"/>
        <v>43.22820037105751</v>
      </c>
    </row>
    <row r="17" spans="1:25" s="4" customFormat="1" ht="27" customHeight="1">
      <c r="A17" s="32"/>
      <c r="B17" s="27" t="s">
        <v>14</v>
      </c>
      <c r="C17" s="5">
        <v>10</v>
      </c>
      <c r="D17" s="5">
        <v>36</v>
      </c>
      <c r="E17" s="5">
        <v>1</v>
      </c>
      <c r="F17" s="5">
        <v>47</v>
      </c>
      <c r="G17" s="5">
        <v>2</v>
      </c>
      <c r="H17" s="5">
        <v>10</v>
      </c>
      <c r="I17" s="5">
        <v>3</v>
      </c>
      <c r="J17" s="5">
        <v>6</v>
      </c>
      <c r="K17" s="5">
        <v>5</v>
      </c>
      <c r="L17" s="5">
        <v>1</v>
      </c>
      <c r="M17" s="5">
        <v>1</v>
      </c>
      <c r="N17" s="5">
        <v>7</v>
      </c>
      <c r="O17" s="5">
        <v>20</v>
      </c>
      <c r="P17" s="5">
        <v>6</v>
      </c>
      <c r="Q17" s="6">
        <v>203</v>
      </c>
      <c r="R17" s="5">
        <v>14</v>
      </c>
      <c r="S17" s="5"/>
      <c r="T17" s="5">
        <v>128</v>
      </c>
      <c r="U17" s="5">
        <v>3</v>
      </c>
      <c r="V17" s="5"/>
      <c r="W17" s="9">
        <f t="shared" si="0"/>
        <v>503</v>
      </c>
      <c r="X17" s="10">
        <v>1203</v>
      </c>
      <c r="Y17" s="11">
        <f t="shared" si="1"/>
        <v>41.81213632585204</v>
      </c>
    </row>
    <row r="18" spans="1:25" s="4" customFormat="1" ht="27" customHeight="1">
      <c r="A18" s="32"/>
      <c r="B18" s="27" t="s">
        <v>15</v>
      </c>
      <c r="C18" s="5">
        <v>24</v>
      </c>
      <c r="D18" s="5">
        <v>112</v>
      </c>
      <c r="E18" s="5">
        <v>4</v>
      </c>
      <c r="F18" s="5">
        <v>15</v>
      </c>
      <c r="G18" s="5">
        <v>2</v>
      </c>
      <c r="H18" s="5">
        <v>24</v>
      </c>
      <c r="I18" s="5">
        <v>9</v>
      </c>
      <c r="J18" s="5">
        <v>129</v>
      </c>
      <c r="K18" s="5">
        <v>35</v>
      </c>
      <c r="L18" s="5">
        <v>6</v>
      </c>
      <c r="M18" s="5">
        <v>10</v>
      </c>
      <c r="N18" s="5">
        <v>43</v>
      </c>
      <c r="O18" s="5">
        <v>142</v>
      </c>
      <c r="P18" s="5">
        <v>18</v>
      </c>
      <c r="Q18" s="5">
        <v>133</v>
      </c>
      <c r="R18" s="6">
        <v>556</v>
      </c>
      <c r="S18" s="5"/>
      <c r="T18" s="5">
        <v>62</v>
      </c>
      <c r="U18" s="5">
        <v>8</v>
      </c>
      <c r="V18" s="5"/>
      <c r="W18" s="9">
        <f t="shared" si="0"/>
        <v>1332</v>
      </c>
      <c r="X18" s="10">
        <v>2825</v>
      </c>
      <c r="Y18" s="11">
        <f t="shared" si="1"/>
        <v>47.150442477876105</v>
      </c>
    </row>
    <row r="19" spans="1:25" s="4" customFormat="1" ht="27" customHeight="1">
      <c r="A19" s="32"/>
      <c r="B19" s="27" t="s">
        <v>16</v>
      </c>
      <c r="C19" s="5">
        <v>3</v>
      </c>
      <c r="D19" s="5">
        <v>16</v>
      </c>
      <c r="E19" s="5">
        <v>14</v>
      </c>
      <c r="F19" s="5">
        <v>10</v>
      </c>
      <c r="G19" s="5"/>
      <c r="H19" s="5"/>
      <c r="I19" s="5"/>
      <c r="J19" s="5"/>
      <c r="K19" s="5"/>
      <c r="L19" s="5"/>
      <c r="M19" s="5">
        <v>1</v>
      </c>
      <c r="N19" s="5"/>
      <c r="O19" s="5">
        <v>10</v>
      </c>
      <c r="P19" s="5"/>
      <c r="Q19" s="5">
        <v>3</v>
      </c>
      <c r="R19" s="5">
        <v>2</v>
      </c>
      <c r="S19" s="6">
        <v>12</v>
      </c>
      <c r="T19" s="5">
        <v>1</v>
      </c>
      <c r="U19" s="5">
        <v>2</v>
      </c>
      <c r="V19" s="5"/>
      <c r="W19" s="9">
        <f t="shared" si="0"/>
        <v>74</v>
      </c>
      <c r="X19" s="10">
        <v>252</v>
      </c>
      <c r="Y19" s="11">
        <f t="shared" si="1"/>
        <v>29.365079365079364</v>
      </c>
    </row>
    <row r="20" spans="1:25" s="4" customFormat="1" ht="27" customHeight="1">
      <c r="A20" s="32"/>
      <c r="B20" s="27" t="s">
        <v>17</v>
      </c>
      <c r="C20" s="5">
        <v>19</v>
      </c>
      <c r="D20" s="5">
        <v>111</v>
      </c>
      <c r="E20" s="5">
        <v>7</v>
      </c>
      <c r="F20" s="5">
        <v>104</v>
      </c>
      <c r="G20" s="5">
        <v>55</v>
      </c>
      <c r="H20" s="5">
        <v>263</v>
      </c>
      <c r="I20" s="5">
        <v>13</v>
      </c>
      <c r="J20" s="5">
        <v>46</v>
      </c>
      <c r="K20" s="5">
        <v>12</v>
      </c>
      <c r="L20" s="5">
        <v>2</v>
      </c>
      <c r="M20" s="5">
        <v>7</v>
      </c>
      <c r="N20" s="5">
        <v>28</v>
      </c>
      <c r="O20" s="5">
        <v>67</v>
      </c>
      <c r="P20" s="5">
        <v>7</v>
      </c>
      <c r="Q20" s="5">
        <v>310</v>
      </c>
      <c r="R20" s="5">
        <v>32</v>
      </c>
      <c r="S20" s="5">
        <v>2</v>
      </c>
      <c r="T20" s="6">
        <v>1802</v>
      </c>
      <c r="U20" s="5">
        <v>26</v>
      </c>
      <c r="V20" s="5"/>
      <c r="W20" s="9">
        <f t="shared" si="0"/>
        <v>2913</v>
      </c>
      <c r="X20" s="10">
        <v>5359</v>
      </c>
      <c r="Y20" s="11">
        <f t="shared" si="1"/>
        <v>54.35715618585557</v>
      </c>
    </row>
    <row r="21" spans="1:25" s="4" customFormat="1" ht="27" customHeight="1">
      <c r="A21" s="32"/>
      <c r="B21" s="27" t="s">
        <v>18</v>
      </c>
      <c r="C21" s="5">
        <v>26</v>
      </c>
      <c r="D21" s="5">
        <v>103</v>
      </c>
      <c r="E21" s="5">
        <v>5</v>
      </c>
      <c r="F21" s="5">
        <v>36</v>
      </c>
      <c r="G21" s="5">
        <v>16</v>
      </c>
      <c r="H21" s="5">
        <v>209</v>
      </c>
      <c r="I21" s="5">
        <v>137</v>
      </c>
      <c r="J21" s="5">
        <v>230</v>
      </c>
      <c r="K21" s="5">
        <v>16</v>
      </c>
      <c r="L21" s="5">
        <v>13</v>
      </c>
      <c r="M21" s="5">
        <v>13</v>
      </c>
      <c r="N21" s="5">
        <v>56</v>
      </c>
      <c r="O21" s="5">
        <v>86</v>
      </c>
      <c r="P21" s="5">
        <v>6</v>
      </c>
      <c r="Q21" s="5">
        <v>123</v>
      </c>
      <c r="R21" s="5">
        <v>78</v>
      </c>
      <c r="S21" s="5">
        <v>1</v>
      </c>
      <c r="T21" s="5">
        <v>255</v>
      </c>
      <c r="U21" s="6">
        <v>4061</v>
      </c>
      <c r="V21" s="5"/>
      <c r="W21" s="9">
        <f t="shared" si="0"/>
        <v>5470</v>
      </c>
      <c r="X21" s="10">
        <v>9774</v>
      </c>
      <c r="Y21" s="11">
        <f t="shared" si="1"/>
        <v>55.964804583589114</v>
      </c>
    </row>
    <row r="22" spans="1:25" s="4" customFormat="1" ht="27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19</v>
      </c>
      <c r="W22" s="9">
        <f t="shared" si="0"/>
        <v>19</v>
      </c>
      <c r="X22" s="10">
        <v>26</v>
      </c>
      <c r="Y22" s="11">
        <f t="shared" si="1"/>
        <v>73.07692307692308</v>
      </c>
    </row>
    <row r="23" spans="1:25" s="4" customFormat="1" ht="27" customHeight="1">
      <c r="A23" s="33"/>
      <c r="B23" s="27" t="s">
        <v>20</v>
      </c>
      <c r="C23" s="7">
        <v>230</v>
      </c>
      <c r="D23" s="7">
        <v>289</v>
      </c>
      <c r="E23" s="7">
        <v>12</v>
      </c>
      <c r="F23" s="7">
        <v>44</v>
      </c>
      <c r="G23" s="7">
        <v>52</v>
      </c>
      <c r="H23" s="7">
        <v>84</v>
      </c>
      <c r="I23" s="7">
        <v>571</v>
      </c>
      <c r="J23" s="7">
        <v>284</v>
      </c>
      <c r="K23" s="7">
        <v>138</v>
      </c>
      <c r="L23" s="7">
        <v>133</v>
      </c>
      <c r="M23" s="7">
        <v>104</v>
      </c>
      <c r="N23" s="7">
        <v>145</v>
      </c>
      <c r="O23" s="7">
        <v>157</v>
      </c>
      <c r="P23" s="7">
        <v>7</v>
      </c>
      <c r="Q23" s="7">
        <v>38</v>
      </c>
      <c r="R23" s="7">
        <v>246</v>
      </c>
      <c r="S23" s="7">
        <v>1</v>
      </c>
      <c r="T23" s="7">
        <v>86</v>
      </c>
      <c r="U23" s="7">
        <v>129</v>
      </c>
      <c r="V23" s="15">
        <v>1</v>
      </c>
      <c r="W23" s="9">
        <f t="shared" si="0"/>
        <v>2751</v>
      </c>
      <c r="X23" s="47"/>
      <c r="Y23" s="48"/>
    </row>
    <row r="24" spans="1:25" s="4" customFormat="1" ht="27" customHeight="1">
      <c r="A24" s="33"/>
      <c r="B24" s="2" t="s">
        <v>21</v>
      </c>
      <c r="C24" s="7">
        <v>8</v>
      </c>
      <c r="D24" s="7">
        <v>57</v>
      </c>
      <c r="E24" s="7">
        <v>2</v>
      </c>
      <c r="F24" s="7">
        <v>1</v>
      </c>
      <c r="G24" s="7">
        <v>4</v>
      </c>
      <c r="H24" s="7"/>
      <c r="I24" s="7">
        <v>5</v>
      </c>
      <c r="J24" s="7">
        <v>51</v>
      </c>
      <c r="K24" s="7">
        <v>60</v>
      </c>
      <c r="L24" s="7">
        <v>3</v>
      </c>
      <c r="M24" s="7">
        <v>4</v>
      </c>
      <c r="N24" s="7">
        <v>41</v>
      </c>
      <c r="O24" s="7">
        <v>28</v>
      </c>
      <c r="P24" s="7">
        <v>2</v>
      </c>
      <c r="Q24" s="7">
        <v>12</v>
      </c>
      <c r="R24" s="7">
        <v>3</v>
      </c>
      <c r="S24" s="7">
        <v>1</v>
      </c>
      <c r="T24" s="7"/>
      <c r="U24" s="7">
        <v>2</v>
      </c>
      <c r="V24" s="15"/>
      <c r="W24" s="9">
        <f t="shared" si="0"/>
        <v>284</v>
      </c>
      <c r="X24" s="49"/>
      <c r="Y24" s="50"/>
    </row>
    <row r="25" spans="1:25" s="4" customFormat="1" ht="22.5" customHeight="1" thickBot="1">
      <c r="A25" s="34"/>
      <c r="B25" s="21" t="s">
        <v>22</v>
      </c>
      <c r="C25" s="22">
        <f>SUM(C3:C24)</f>
        <v>4308</v>
      </c>
      <c r="D25" s="22">
        <f aca="true" t="shared" si="2" ref="D25:W25">SUM(D3:D24)</f>
        <v>3839</v>
      </c>
      <c r="E25" s="22">
        <f t="shared" si="2"/>
        <v>385</v>
      </c>
      <c r="F25" s="22">
        <f t="shared" si="2"/>
        <v>2196</v>
      </c>
      <c r="G25" s="22">
        <f t="shared" si="2"/>
        <v>2645</v>
      </c>
      <c r="H25" s="22">
        <f t="shared" si="2"/>
        <v>1588</v>
      </c>
      <c r="I25" s="22">
        <f t="shared" si="2"/>
        <v>4904</v>
      </c>
      <c r="J25" s="22">
        <f t="shared" si="2"/>
        <v>7040</v>
      </c>
      <c r="K25" s="22">
        <f t="shared" si="2"/>
        <v>2002</v>
      </c>
      <c r="L25" s="22">
        <f t="shared" si="2"/>
        <v>3637</v>
      </c>
      <c r="M25" s="22">
        <f t="shared" si="2"/>
        <v>5275</v>
      </c>
      <c r="N25" s="22">
        <f t="shared" si="2"/>
        <v>1674</v>
      </c>
      <c r="O25" s="22">
        <f t="shared" si="2"/>
        <v>1953</v>
      </c>
      <c r="P25" s="22">
        <f t="shared" si="2"/>
        <v>307</v>
      </c>
      <c r="Q25" s="22">
        <f t="shared" si="2"/>
        <v>1718</v>
      </c>
      <c r="R25" s="22">
        <f t="shared" si="2"/>
        <v>2307</v>
      </c>
      <c r="S25" s="22">
        <f t="shared" si="2"/>
        <v>47</v>
      </c>
      <c r="T25" s="22">
        <f t="shared" si="2"/>
        <v>3084</v>
      </c>
      <c r="U25" s="22">
        <f t="shared" si="2"/>
        <v>4445</v>
      </c>
      <c r="V25" s="22">
        <f t="shared" si="2"/>
        <v>20</v>
      </c>
      <c r="W25" s="22">
        <f t="shared" si="2"/>
        <v>53374</v>
      </c>
      <c r="X25" s="23">
        <f>SUM(X3:X24)</f>
        <v>97435</v>
      </c>
      <c r="Y25" s="24">
        <f>(SUM(W3:W22))*100/X25</f>
        <v>51.664186380664034</v>
      </c>
    </row>
    <row r="26" spans="1:25" ht="33.75" customHeight="1">
      <c r="A26" s="39" t="s">
        <v>27</v>
      </c>
      <c r="B26" s="40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3"/>
      <c r="Y26" s="44"/>
    </row>
    <row r="27" spans="1:25" ht="29.25" customHeight="1" thickBot="1">
      <c r="A27" s="41" t="s">
        <v>26</v>
      </c>
      <c r="B27" s="42"/>
      <c r="C27" s="14">
        <f>+C25*100/C26</f>
        <v>50.68235294117647</v>
      </c>
      <c r="D27" s="14">
        <f aca="true" t="shared" si="3" ref="D27:V27">+D25*100/D26</f>
        <v>54.84285714285714</v>
      </c>
      <c r="E27" s="14">
        <f t="shared" si="3"/>
        <v>49.35897435897436</v>
      </c>
      <c r="F27" s="14">
        <f t="shared" si="3"/>
        <v>63.65217391304348</v>
      </c>
      <c r="G27" s="14">
        <f t="shared" si="3"/>
        <v>56.276595744680854</v>
      </c>
      <c r="H27" s="14">
        <f t="shared" si="3"/>
        <v>58.81481481481482</v>
      </c>
      <c r="I27" s="14">
        <f t="shared" si="3"/>
        <v>54.48888888888889</v>
      </c>
      <c r="J27" s="14">
        <f t="shared" si="3"/>
        <v>55.172413793103445</v>
      </c>
      <c r="K27" s="14">
        <f t="shared" si="3"/>
        <v>49.213372664700096</v>
      </c>
      <c r="L27" s="14">
        <f t="shared" si="3"/>
        <v>51.957142857142856</v>
      </c>
      <c r="M27" s="14">
        <f t="shared" si="3"/>
        <v>55.17782426778243</v>
      </c>
      <c r="N27" s="14">
        <f t="shared" si="3"/>
        <v>47.82857142857143</v>
      </c>
      <c r="O27" s="14">
        <f t="shared" si="3"/>
        <v>45.641505024538446</v>
      </c>
      <c r="P27" s="14">
        <f t="shared" si="3"/>
        <v>51.166666666666664</v>
      </c>
      <c r="Q27" s="14">
        <f t="shared" si="3"/>
        <v>32.70512088330478</v>
      </c>
      <c r="R27" s="14">
        <f t="shared" si="3"/>
        <v>39.22135328119687</v>
      </c>
      <c r="S27" s="14">
        <f t="shared" si="3"/>
        <v>47</v>
      </c>
      <c r="T27" s="14">
        <f t="shared" si="3"/>
        <v>48.56692913385827</v>
      </c>
      <c r="U27" s="14">
        <f t="shared" si="3"/>
        <v>47.18683651804671</v>
      </c>
      <c r="V27" s="14">
        <f t="shared" si="3"/>
        <v>57.142857142857146</v>
      </c>
      <c r="W27" s="20">
        <f>+W25*100/W26</f>
        <v>50.86289869159591</v>
      </c>
      <c r="X27" s="45"/>
      <c r="Y27" s="46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4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28</v>
      </c>
      <c r="Y1" s="55" t="s">
        <v>25</v>
      </c>
    </row>
    <row r="2" spans="1:25" ht="21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4.75" customHeight="1">
      <c r="A3" s="32" t="s">
        <v>23</v>
      </c>
      <c r="B3" s="27" t="s">
        <v>0</v>
      </c>
      <c r="C3" s="6">
        <v>2328</v>
      </c>
      <c r="D3" s="5">
        <v>401</v>
      </c>
      <c r="E3" s="5"/>
      <c r="F3" s="5">
        <v>1</v>
      </c>
      <c r="G3" s="5">
        <v>2</v>
      </c>
      <c r="H3" s="5">
        <v>4</v>
      </c>
      <c r="I3" s="5">
        <v>2</v>
      </c>
      <c r="J3" s="5">
        <v>7</v>
      </c>
      <c r="K3" s="5">
        <v>20</v>
      </c>
      <c r="L3" s="5">
        <v>7</v>
      </c>
      <c r="M3" s="5">
        <v>210</v>
      </c>
      <c r="N3" s="5">
        <v>65</v>
      </c>
      <c r="O3" s="5">
        <v>21</v>
      </c>
      <c r="P3" s="5"/>
      <c r="Q3" s="5">
        <v>2</v>
      </c>
      <c r="R3" s="5">
        <v>7</v>
      </c>
      <c r="S3" s="5"/>
      <c r="T3" s="5">
        <v>3</v>
      </c>
      <c r="U3" s="5"/>
      <c r="V3" s="5"/>
      <c r="W3" s="28">
        <f>SUM(C3:V3)</f>
        <v>3080</v>
      </c>
      <c r="X3" s="10">
        <v>6318</v>
      </c>
      <c r="Y3" s="11">
        <f>+W3*100/X3</f>
        <v>48.74960430515986</v>
      </c>
    </row>
    <row r="4" spans="1:27" s="4" customFormat="1" ht="24.75" customHeight="1">
      <c r="A4" s="32"/>
      <c r="B4" s="27" t="s">
        <v>1</v>
      </c>
      <c r="C4" s="5">
        <v>114</v>
      </c>
      <c r="D4" s="6">
        <v>516</v>
      </c>
      <c r="E4" s="5">
        <v>4</v>
      </c>
      <c r="F4" s="5"/>
      <c r="G4" s="5">
        <v>1</v>
      </c>
      <c r="H4" s="5">
        <v>1</v>
      </c>
      <c r="I4" s="5">
        <v>1</v>
      </c>
      <c r="J4" s="5">
        <v>2</v>
      </c>
      <c r="K4" s="5">
        <v>9</v>
      </c>
      <c r="L4" s="5">
        <v>7</v>
      </c>
      <c r="M4" s="5">
        <v>17</v>
      </c>
      <c r="N4" s="5">
        <v>52</v>
      </c>
      <c r="O4" s="5">
        <v>39</v>
      </c>
      <c r="P4" s="5">
        <v>1</v>
      </c>
      <c r="Q4" s="5">
        <v>5</v>
      </c>
      <c r="R4" s="5">
        <v>6</v>
      </c>
      <c r="S4" s="5"/>
      <c r="T4" s="5">
        <v>1</v>
      </c>
      <c r="U4" s="5">
        <v>3</v>
      </c>
      <c r="V4" s="5"/>
      <c r="W4" s="28">
        <f aca="true" t="shared" si="0" ref="W4:W24">SUM(C4:V4)</f>
        <v>779</v>
      </c>
      <c r="X4" s="10">
        <v>1905</v>
      </c>
      <c r="Y4" s="11">
        <f aca="true" t="shared" si="1" ref="Y4:Y22">+W4*100/X4</f>
        <v>40.89238845144357</v>
      </c>
      <c r="AA4" s="29"/>
    </row>
    <row r="5" spans="1:27" s="4" customFormat="1" ht="24.75" customHeight="1">
      <c r="A5" s="32"/>
      <c r="B5" s="27" t="s">
        <v>2</v>
      </c>
      <c r="C5" s="5">
        <v>11</v>
      </c>
      <c r="D5" s="5">
        <v>93</v>
      </c>
      <c r="E5" s="6">
        <v>336</v>
      </c>
      <c r="F5" s="5">
        <v>37</v>
      </c>
      <c r="G5" s="5">
        <v>1</v>
      </c>
      <c r="H5" s="5">
        <v>4</v>
      </c>
      <c r="I5" s="5">
        <v>1</v>
      </c>
      <c r="J5" s="5">
        <v>2</v>
      </c>
      <c r="K5" s="5">
        <v>8</v>
      </c>
      <c r="L5" s="5"/>
      <c r="M5" s="5">
        <v>3</v>
      </c>
      <c r="N5" s="5">
        <v>5</v>
      </c>
      <c r="O5" s="5">
        <v>39</v>
      </c>
      <c r="P5" s="5">
        <v>43</v>
      </c>
      <c r="Q5" s="5">
        <v>46</v>
      </c>
      <c r="R5" s="5">
        <v>11</v>
      </c>
      <c r="S5" s="5">
        <v>32</v>
      </c>
      <c r="T5" s="5">
        <v>29</v>
      </c>
      <c r="U5" s="5">
        <v>5</v>
      </c>
      <c r="V5" s="5"/>
      <c r="W5" s="28">
        <f t="shared" si="0"/>
        <v>706</v>
      </c>
      <c r="X5" s="10">
        <v>1527</v>
      </c>
      <c r="Y5" s="11">
        <f t="shared" si="1"/>
        <v>46.234446627373934</v>
      </c>
      <c r="AA5" s="29"/>
    </row>
    <row r="6" spans="1:27" s="4" customFormat="1" ht="24.75" customHeight="1">
      <c r="A6" s="32"/>
      <c r="B6" s="27" t="s">
        <v>3</v>
      </c>
      <c r="C6" s="5">
        <v>19</v>
      </c>
      <c r="D6" s="5">
        <v>122</v>
      </c>
      <c r="E6" s="5">
        <v>20</v>
      </c>
      <c r="F6" s="6">
        <v>1964</v>
      </c>
      <c r="G6" s="5">
        <v>29</v>
      </c>
      <c r="H6" s="5">
        <v>16</v>
      </c>
      <c r="I6" s="5">
        <v>10</v>
      </c>
      <c r="J6" s="5">
        <v>32</v>
      </c>
      <c r="K6" s="5">
        <v>17</v>
      </c>
      <c r="L6" s="5">
        <v>8</v>
      </c>
      <c r="M6" s="5">
        <v>10</v>
      </c>
      <c r="N6" s="5">
        <v>17</v>
      </c>
      <c r="O6" s="5">
        <v>66</v>
      </c>
      <c r="P6" s="5">
        <v>15</v>
      </c>
      <c r="Q6" s="5">
        <v>394</v>
      </c>
      <c r="R6" s="5">
        <v>37</v>
      </c>
      <c r="S6" s="5">
        <v>1</v>
      </c>
      <c r="T6" s="5">
        <v>299</v>
      </c>
      <c r="U6" s="5">
        <v>14</v>
      </c>
      <c r="V6" s="5"/>
      <c r="W6" s="28">
        <f t="shared" si="0"/>
        <v>3090</v>
      </c>
      <c r="X6" s="10">
        <v>6005</v>
      </c>
      <c r="Y6" s="11">
        <f t="shared" si="1"/>
        <v>51.4571190674438</v>
      </c>
      <c r="AA6" s="29"/>
    </row>
    <row r="7" spans="1:27" s="4" customFormat="1" ht="24.75" customHeight="1">
      <c r="A7" s="32"/>
      <c r="B7" s="27" t="s">
        <v>4</v>
      </c>
      <c r="C7" s="5">
        <v>10</v>
      </c>
      <c r="D7" s="5">
        <v>70</v>
      </c>
      <c r="E7" s="5">
        <v>7</v>
      </c>
      <c r="F7" s="5">
        <v>57</v>
      </c>
      <c r="G7" s="6">
        <v>2688</v>
      </c>
      <c r="H7" s="5">
        <v>71</v>
      </c>
      <c r="I7" s="5">
        <v>16</v>
      </c>
      <c r="J7" s="5">
        <v>44</v>
      </c>
      <c r="K7" s="5">
        <v>6</v>
      </c>
      <c r="L7" s="5">
        <v>8</v>
      </c>
      <c r="M7" s="5">
        <v>6</v>
      </c>
      <c r="N7" s="5">
        <v>20</v>
      </c>
      <c r="O7" s="5">
        <v>39</v>
      </c>
      <c r="P7" s="5">
        <v>4</v>
      </c>
      <c r="Q7" s="5">
        <v>97</v>
      </c>
      <c r="R7" s="5">
        <v>21</v>
      </c>
      <c r="S7" s="5">
        <v>2</v>
      </c>
      <c r="T7" s="5">
        <v>136</v>
      </c>
      <c r="U7" s="5">
        <v>52</v>
      </c>
      <c r="V7" s="5">
        <v>1</v>
      </c>
      <c r="W7" s="28">
        <f t="shared" si="0"/>
        <v>3355</v>
      </c>
      <c r="X7" s="10">
        <v>5456</v>
      </c>
      <c r="Y7" s="11">
        <f t="shared" si="1"/>
        <v>61.49193548387097</v>
      </c>
      <c r="AA7" s="29"/>
    </row>
    <row r="8" spans="1:27" s="4" customFormat="1" ht="24.75" customHeight="1">
      <c r="A8" s="32"/>
      <c r="B8" s="27" t="s">
        <v>5</v>
      </c>
      <c r="C8" s="5">
        <v>13</v>
      </c>
      <c r="D8" s="5">
        <v>38</v>
      </c>
      <c r="E8" s="5">
        <v>2</v>
      </c>
      <c r="F8" s="5">
        <v>6</v>
      </c>
      <c r="G8" s="5">
        <v>1</v>
      </c>
      <c r="H8" s="6">
        <v>852</v>
      </c>
      <c r="I8" s="5">
        <v>9</v>
      </c>
      <c r="J8" s="5">
        <v>67</v>
      </c>
      <c r="K8" s="5">
        <v>5</v>
      </c>
      <c r="L8" s="5">
        <v>5</v>
      </c>
      <c r="M8" s="5">
        <v>5</v>
      </c>
      <c r="N8" s="5">
        <v>9</v>
      </c>
      <c r="O8" s="5">
        <v>37</v>
      </c>
      <c r="P8" s="5">
        <v>1</v>
      </c>
      <c r="Q8" s="5">
        <v>76</v>
      </c>
      <c r="R8" s="5">
        <v>25</v>
      </c>
      <c r="S8" s="5"/>
      <c r="T8" s="5">
        <v>97</v>
      </c>
      <c r="U8" s="5">
        <v>34</v>
      </c>
      <c r="V8" s="5"/>
      <c r="W8" s="28">
        <f t="shared" si="0"/>
        <v>1282</v>
      </c>
      <c r="X8" s="10">
        <v>2704</v>
      </c>
      <c r="Y8" s="11">
        <f t="shared" si="1"/>
        <v>47.4112426035503</v>
      </c>
      <c r="AA8" s="29"/>
    </row>
    <row r="9" spans="1:27" s="4" customFormat="1" ht="24.75" customHeight="1">
      <c r="A9" s="32"/>
      <c r="B9" s="27" t="s">
        <v>6</v>
      </c>
      <c r="C9" s="5">
        <v>31</v>
      </c>
      <c r="D9" s="5">
        <v>75</v>
      </c>
      <c r="E9" s="5">
        <v>5</v>
      </c>
      <c r="F9" s="5">
        <v>24</v>
      </c>
      <c r="G9" s="5">
        <v>13</v>
      </c>
      <c r="H9" s="5">
        <v>35</v>
      </c>
      <c r="I9" s="6">
        <v>4054</v>
      </c>
      <c r="J9" s="5">
        <v>969</v>
      </c>
      <c r="K9" s="5">
        <v>37</v>
      </c>
      <c r="L9" s="5">
        <v>31</v>
      </c>
      <c r="M9" s="5">
        <v>21</v>
      </c>
      <c r="N9" s="5">
        <v>44</v>
      </c>
      <c r="O9" s="5">
        <v>63</v>
      </c>
      <c r="P9" s="5">
        <v>7</v>
      </c>
      <c r="Q9" s="5">
        <v>36</v>
      </c>
      <c r="R9" s="5">
        <v>174</v>
      </c>
      <c r="S9" s="5"/>
      <c r="T9" s="5">
        <v>32</v>
      </c>
      <c r="U9" s="5">
        <v>20</v>
      </c>
      <c r="V9" s="5">
        <v>1</v>
      </c>
      <c r="W9" s="28">
        <f t="shared" si="0"/>
        <v>5672</v>
      </c>
      <c r="X9" s="10">
        <v>10429</v>
      </c>
      <c r="Y9" s="11">
        <f t="shared" si="1"/>
        <v>54.386806021670346</v>
      </c>
      <c r="AA9" s="29"/>
    </row>
    <row r="10" spans="1:27" s="4" customFormat="1" ht="24.75" customHeight="1">
      <c r="A10" s="32"/>
      <c r="B10" s="27" t="s">
        <v>7</v>
      </c>
      <c r="C10" s="5">
        <v>54</v>
      </c>
      <c r="D10" s="5">
        <v>282</v>
      </c>
      <c r="E10" s="5">
        <v>5</v>
      </c>
      <c r="F10" s="5">
        <v>12</v>
      </c>
      <c r="G10" s="5">
        <v>11</v>
      </c>
      <c r="H10" s="5">
        <v>74</v>
      </c>
      <c r="I10" s="5">
        <v>328</v>
      </c>
      <c r="J10" s="6">
        <v>5300</v>
      </c>
      <c r="K10" s="5">
        <v>224</v>
      </c>
      <c r="L10" s="5">
        <v>50</v>
      </c>
      <c r="M10" s="5">
        <v>37</v>
      </c>
      <c r="N10" s="5">
        <v>107</v>
      </c>
      <c r="O10" s="5">
        <v>276</v>
      </c>
      <c r="P10" s="5">
        <v>9</v>
      </c>
      <c r="Q10" s="5">
        <v>101</v>
      </c>
      <c r="R10" s="5">
        <v>687</v>
      </c>
      <c r="S10" s="5"/>
      <c r="T10" s="5">
        <v>62</v>
      </c>
      <c r="U10" s="5">
        <v>33</v>
      </c>
      <c r="V10" s="5">
        <v>1</v>
      </c>
      <c r="W10" s="28">
        <f t="shared" si="0"/>
        <v>7653</v>
      </c>
      <c r="X10" s="10">
        <v>14980</v>
      </c>
      <c r="Y10" s="11">
        <f t="shared" si="1"/>
        <v>51.08811748998665</v>
      </c>
      <c r="AA10" s="29"/>
    </row>
    <row r="11" spans="1:27" s="4" customFormat="1" ht="24.75" customHeight="1">
      <c r="A11" s="32"/>
      <c r="B11" s="27" t="s">
        <v>8</v>
      </c>
      <c r="C11" s="5">
        <v>77</v>
      </c>
      <c r="D11" s="5">
        <v>158</v>
      </c>
      <c r="E11" s="5">
        <v>4</v>
      </c>
      <c r="F11" s="5">
        <v>3</v>
      </c>
      <c r="G11" s="5"/>
      <c r="H11" s="5">
        <v>4</v>
      </c>
      <c r="I11" s="5">
        <v>8</v>
      </c>
      <c r="J11" s="5">
        <v>39</v>
      </c>
      <c r="K11" s="6">
        <v>1395</v>
      </c>
      <c r="L11" s="5">
        <v>37</v>
      </c>
      <c r="M11" s="5">
        <v>29</v>
      </c>
      <c r="N11" s="5">
        <v>42</v>
      </c>
      <c r="O11" s="5">
        <v>224</v>
      </c>
      <c r="P11" s="5">
        <v>1</v>
      </c>
      <c r="Q11" s="5">
        <v>6</v>
      </c>
      <c r="R11" s="5">
        <v>165</v>
      </c>
      <c r="S11" s="5"/>
      <c r="T11" s="5">
        <v>2</v>
      </c>
      <c r="U11" s="5">
        <v>4</v>
      </c>
      <c r="V11" s="5"/>
      <c r="W11" s="28">
        <f t="shared" si="0"/>
        <v>2198</v>
      </c>
      <c r="X11" s="10">
        <v>4230</v>
      </c>
      <c r="Y11" s="11">
        <f t="shared" si="1"/>
        <v>51.96217494089834</v>
      </c>
      <c r="AA11" s="29"/>
    </row>
    <row r="12" spans="1:27" s="4" customFormat="1" ht="24.75" customHeight="1">
      <c r="A12" s="32"/>
      <c r="B12" s="27" t="s">
        <v>9</v>
      </c>
      <c r="C12" s="5">
        <v>175</v>
      </c>
      <c r="D12" s="5">
        <v>310</v>
      </c>
      <c r="E12" s="5">
        <v>2</v>
      </c>
      <c r="F12" s="5">
        <v>4</v>
      </c>
      <c r="G12" s="5">
        <v>6</v>
      </c>
      <c r="H12" s="5">
        <v>10</v>
      </c>
      <c r="I12" s="5">
        <v>20</v>
      </c>
      <c r="J12" s="5">
        <v>38</v>
      </c>
      <c r="K12" s="5">
        <v>82</v>
      </c>
      <c r="L12" s="6">
        <v>3266</v>
      </c>
      <c r="M12" s="5">
        <v>136</v>
      </c>
      <c r="N12" s="5">
        <v>305</v>
      </c>
      <c r="O12" s="5">
        <v>295</v>
      </c>
      <c r="P12" s="5">
        <v>1</v>
      </c>
      <c r="Q12" s="5">
        <v>13</v>
      </c>
      <c r="R12" s="5">
        <v>69</v>
      </c>
      <c r="S12" s="5">
        <v>1</v>
      </c>
      <c r="T12" s="5">
        <v>9</v>
      </c>
      <c r="U12" s="5">
        <v>8</v>
      </c>
      <c r="V12" s="5"/>
      <c r="W12" s="28">
        <f t="shared" si="0"/>
        <v>4750</v>
      </c>
      <c r="X12" s="10">
        <v>9330</v>
      </c>
      <c r="Y12" s="11">
        <f t="shared" si="1"/>
        <v>50.91103965702037</v>
      </c>
      <c r="AA12" s="29"/>
    </row>
    <row r="13" spans="1:27" s="4" customFormat="1" ht="24.75" customHeight="1">
      <c r="A13" s="32"/>
      <c r="B13" s="27" t="s">
        <v>10</v>
      </c>
      <c r="C13" s="5">
        <v>1231</v>
      </c>
      <c r="D13" s="5">
        <v>537</v>
      </c>
      <c r="E13" s="5">
        <v>2</v>
      </c>
      <c r="F13" s="5">
        <v>4</v>
      </c>
      <c r="G13" s="5">
        <v>4</v>
      </c>
      <c r="H13" s="5">
        <v>7</v>
      </c>
      <c r="I13" s="5">
        <v>10</v>
      </c>
      <c r="J13" s="5">
        <v>28</v>
      </c>
      <c r="K13" s="5">
        <v>27</v>
      </c>
      <c r="L13" s="5">
        <v>259</v>
      </c>
      <c r="M13" s="6">
        <v>4969</v>
      </c>
      <c r="N13" s="5">
        <v>229</v>
      </c>
      <c r="O13" s="5">
        <v>86</v>
      </c>
      <c r="P13" s="5">
        <v>1</v>
      </c>
      <c r="Q13" s="5">
        <v>6</v>
      </c>
      <c r="R13" s="5">
        <v>23</v>
      </c>
      <c r="S13" s="5">
        <v>2</v>
      </c>
      <c r="T13" s="5">
        <v>13</v>
      </c>
      <c r="U13" s="5">
        <v>11</v>
      </c>
      <c r="V13" s="5"/>
      <c r="W13" s="28">
        <f t="shared" si="0"/>
        <v>7449</v>
      </c>
      <c r="X13" s="10">
        <v>14730</v>
      </c>
      <c r="Y13" s="11">
        <f t="shared" si="1"/>
        <v>50.57026476578412</v>
      </c>
      <c r="AA13" s="29"/>
    </row>
    <row r="14" spans="1:27" s="4" customFormat="1" ht="24.75" customHeight="1">
      <c r="A14" s="32"/>
      <c r="B14" s="27" t="s">
        <v>11</v>
      </c>
      <c r="C14" s="5">
        <v>67</v>
      </c>
      <c r="D14" s="5">
        <v>145</v>
      </c>
      <c r="E14" s="5">
        <v>5</v>
      </c>
      <c r="F14" s="5">
        <v>1</v>
      </c>
      <c r="G14" s="5"/>
      <c r="H14" s="5">
        <v>1</v>
      </c>
      <c r="I14" s="5"/>
      <c r="J14" s="5">
        <v>4</v>
      </c>
      <c r="K14" s="5">
        <v>10</v>
      </c>
      <c r="L14" s="5">
        <v>40</v>
      </c>
      <c r="M14" s="5">
        <v>32</v>
      </c>
      <c r="N14" s="6">
        <v>246</v>
      </c>
      <c r="O14" s="5">
        <v>59</v>
      </c>
      <c r="P14" s="5"/>
      <c r="Q14" s="5"/>
      <c r="R14" s="5">
        <v>13</v>
      </c>
      <c r="S14" s="5"/>
      <c r="T14" s="5">
        <v>3</v>
      </c>
      <c r="U14" s="5">
        <v>2</v>
      </c>
      <c r="V14" s="5"/>
      <c r="W14" s="28">
        <f t="shared" si="0"/>
        <v>628</v>
      </c>
      <c r="X14" s="10">
        <v>1561</v>
      </c>
      <c r="Y14" s="11">
        <f t="shared" si="1"/>
        <v>40.23062139654068</v>
      </c>
      <c r="AA14" s="29"/>
    </row>
    <row r="15" spans="1:27" s="4" customFormat="1" ht="24.75" customHeight="1">
      <c r="A15" s="32"/>
      <c r="B15" s="27" t="s">
        <v>12</v>
      </c>
      <c r="C15" s="5">
        <v>56</v>
      </c>
      <c r="D15" s="5">
        <v>220</v>
      </c>
      <c r="E15" s="5">
        <v>6</v>
      </c>
      <c r="F15" s="5">
        <v>3</v>
      </c>
      <c r="G15" s="5"/>
      <c r="H15" s="5">
        <v>3</v>
      </c>
      <c r="I15" s="5">
        <v>1</v>
      </c>
      <c r="J15" s="5">
        <v>7</v>
      </c>
      <c r="K15" s="5">
        <v>29</v>
      </c>
      <c r="L15" s="5">
        <v>6</v>
      </c>
      <c r="M15" s="5">
        <v>11</v>
      </c>
      <c r="N15" s="5">
        <v>40</v>
      </c>
      <c r="O15" s="6">
        <v>139</v>
      </c>
      <c r="P15" s="5">
        <v>4</v>
      </c>
      <c r="Q15" s="5">
        <v>7</v>
      </c>
      <c r="R15" s="5">
        <v>26</v>
      </c>
      <c r="S15" s="5"/>
      <c r="T15" s="5">
        <v>1</v>
      </c>
      <c r="U15" s="5">
        <v>1</v>
      </c>
      <c r="V15" s="5"/>
      <c r="W15" s="28">
        <f t="shared" si="0"/>
        <v>560</v>
      </c>
      <c r="X15" s="10">
        <v>1276</v>
      </c>
      <c r="Y15" s="11">
        <f t="shared" si="1"/>
        <v>43.8871473354232</v>
      </c>
      <c r="AA15" s="29"/>
    </row>
    <row r="16" spans="1:27" s="4" customFormat="1" ht="24.75" customHeight="1">
      <c r="A16" s="32"/>
      <c r="B16" s="27" t="s">
        <v>13</v>
      </c>
      <c r="C16" s="5">
        <v>9</v>
      </c>
      <c r="D16" s="5">
        <v>52</v>
      </c>
      <c r="E16" s="5">
        <v>5</v>
      </c>
      <c r="F16" s="5">
        <v>17</v>
      </c>
      <c r="G16" s="5">
        <v>4</v>
      </c>
      <c r="H16" s="5">
        <v>4</v>
      </c>
      <c r="I16" s="5">
        <v>6</v>
      </c>
      <c r="J16" s="5">
        <v>7</v>
      </c>
      <c r="K16" s="5">
        <v>6</v>
      </c>
      <c r="L16" s="5">
        <v>3</v>
      </c>
      <c r="M16" s="5">
        <v>4</v>
      </c>
      <c r="N16" s="5">
        <v>9</v>
      </c>
      <c r="O16" s="5">
        <v>40</v>
      </c>
      <c r="P16" s="6">
        <v>228</v>
      </c>
      <c r="Q16" s="5">
        <v>49</v>
      </c>
      <c r="R16" s="5">
        <v>36</v>
      </c>
      <c r="S16" s="5">
        <v>3</v>
      </c>
      <c r="T16" s="5">
        <v>31</v>
      </c>
      <c r="U16" s="5">
        <v>1</v>
      </c>
      <c r="V16" s="5"/>
      <c r="W16" s="28">
        <f t="shared" si="0"/>
        <v>514</v>
      </c>
      <c r="X16" s="10">
        <v>1172</v>
      </c>
      <c r="Y16" s="11">
        <f t="shared" si="1"/>
        <v>43.85665529010239</v>
      </c>
      <c r="AA16" s="29"/>
    </row>
    <row r="17" spans="1:27" s="4" customFormat="1" ht="24.75" customHeight="1">
      <c r="A17" s="32"/>
      <c r="B17" s="27" t="s">
        <v>14</v>
      </c>
      <c r="C17" s="5">
        <v>2</v>
      </c>
      <c r="D17" s="5">
        <v>27</v>
      </c>
      <c r="E17" s="5">
        <v>1</v>
      </c>
      <c r="F17" s="5">
        <v>42</v>
      </c>
      <c r="G17" s="5">
        <v>1</v>
      </c>
      <c r="H17" s="5"/>
      <c r="I17" s="5">
        <v>3</v>
      </c>
      <c r="J17" s="5">
        <v>5</v>
      </c>
      <c r="K17" s="5">
        <v>1</v>
      </c>
      <c r="L17" s="5">
        <v>1</v>
      </c>
      <c r="M17" s="5">
        <v>2</v>
      </c>
      <c r="N17" s="5">
        <v>5</v>
      </c>
      <c r="O17" s="5">
        <v>14</v>
      </c>
      <c r="P17" s="5">
        <v>9</v>
      </c>
      <c r="Q17" s="6">
        <v>239</v>
      </c>
      <c r="R17" s="5">
        <v>24</v>
      </c>
      <c r="S17" s="5">
        <v>1</v>
      </c>
      <c r="T17" s="5">
        <v>141</v>
      </c>
      <c r="U17" s="5">
        <v>3</v>
      </c>
      <c r="V17" s="5"/>
      <c r="W17" s="28">
        <f t="shared" si="0"/>
        <v>521</v>
      </c>
      <c r="X17" s="10">
        <v>1178</v>
      </c>
      <c r="Y17" s="11">
        <f t="shared" si="1"/>
        <v>44.227504244482176</v>
      </c>
      <c r="AA17" s="29"/>
    </row>
    <row r="18" spans="1:27" s="4" customFormat="1" ht="24.75" customHeight="1">
      <c r="A18" s="32"/>
      <c r="B18" s="27" t="s">
        <v>15</v>
      </c>
      <c r="C18" s="5">
        <v>23</v>
      </c>
      <c r="D18" s="5">
        <v>111</v>
      </c>
      <c r="E18" s="5">
        <v>3</v>
      </c>
      <c r="F18" s="5">
        <v>5</v>
      </c>
      <c r="G18" s="5"/>
      <c r="H18" s="5">
        <v>20</v>
      </c>
      <c r="I18" s="5">
        <v>10</v>
      </c>
      <c r="J18" s="5">
        <v>125</v>
      </c>
      <c r="K18" s="5">
        <v>36</v>
      </c>
      <c r="L18" s="5">
        <v>5</v>
      </c>
      <c r="M18" s="5">
        <v>6</v>
      </c>
      <c r="N18" s="5">
        <v>29</v>
      </c>
      <c r="O18" s="5">
        <v>121</v>
      </c>
      <c r="P18" s="5">
        <v>16</v>
      </c>
      <c r="Q18" s="5">
        <v>128</v>
      </c>
      <c r="R18" s="6">
        <v>663</v>
      </c>
      <c r="S18" s="5">
        <v>1</v>
      </c>
      <c r="T18" s="5">
        <v>61</v>
      </c>
      <c r="U18" s="5">
        <v>2</v>
      </c>
      <c r="V18" s="5"/>
      <c r="W18" s="28">
        <f t="shared" si="0"/>
        <v>1365</v>
      </c>
      <c r="X18" s="10">
        <v>3056</v>
      </c>
      <c r="Y18" s="11">
        <f t="shared" si="1"/>
        <v>44.666230366492144</v>
      </c>
      <c r="AA18" s="29"/>
    </row>
    <row r="19" spans="1:27" s="4" customFormat="1" ht="24.75" customHeight="1">
      <c r="A19" s="32"/>
      <c r="B19" s="27" t="s">
        <v>16</v>
      </c>
      <c r="C19" s="5">
        <v>1</v>
      </c>
      <c r="D19" s="5">
        <v>13</v>
      </c>
      <c r="E19" s="5">
        <v>13</v>
      </c>
      <c r="F19" s="5">
        <v>2</v>
      </c>
      <c r="G19" s="5"/>
      <c r="H19" s="5"/>
      <c r="I19" s="5">
        <v>2</v>
      </c>
      <c r="J19" s="5">
        <v>3</v>
      </c>
      <c r="K19" s="5">
        <v>1</v>
      </c>
      <c r="L19" s="5"/>
      <c r="M19" s="5"/>
      <c r="N19" s="5"/>
      <c r="O19" s="5">
        <v>8</v>
      </c>
      <c r="P19" s="5">
        <v>1</v>
      </c>
      <c r="Q19" s="5">
        <v>6</v>
      </c>
      <c r="R19" s="5">
        <v>1</v>
      </c>
      <c r="S19" s="6">
        <v>19</v>
      </c>
      <c r="T19" s="5">
        <v>3</v>
      </c>
      <c r="U19" s="5">
        <v>2</v>
      </c>
      <c r="V19" s="5"/>
      <c r="W19" s="28">
        <f t="shared" si="0"/>
        <v>75</v>
      </c>
      <c r="X19" s="10">
        <v>338</v>
      </c>
      <c r="Y19" s="11">
        <f t="shared" si="1"/>
        <v>22.189349112426036</v>
      </c>
      <c r="AA19" s="29"/>
    </row>
    <row r="20" spans="1:27" s="4" customFormat="1" ht="24.75" customHeight="1">
      <c r="A20" s="32"/>
      <c r="B20" s="27" t="s">
        <v>17</v>
      </c>
      <c r="C20" s="5">
        <v>8</v>
      </c>
      <c r="D20" s="5">
        <v>89</v>
      </c>
      <c r="E20" s="5">
        <v>7</v>
      </c>
      <c r="F20" s="5">
        <v>90</v>
      </c>
      <c r="G20" s="5">
        <v>47</v>
      </c>
      <c r="H20" s="5">
        <v>237</v>
      </c>
      <c r="I20" s="5">
        <v>13</v>
      </c>
      <c r="J20" s="5">
        <v>36</v>
      </c>
      <c r="K20" s="5">
        <v>9</v>
      </c>
      <c r="L20" s="5">
        <v>9</v>
      </c>
      <c r="M20" s="5">
        <v>12</v>
      </c>
      <c r="N20" s="5">
        <v>12</v>
      </c>
      <c r="O20" s="5">
        <v>53</v>
      </c>
      <c r="P20" s="5">
        <v>9</v>
      </c>
      <c r="Q20" s="5">
        <v>309</v>
      </c>
      <c r="R20" s="5">
        <v>23</v>
      </c>
      <c r="S20" s="5"/>
      <c r="T20" s="6">
        <v>1970</v>
      </c>
      <c r="U20" s="5">
        <v>24</v>
      </c>
      <c r="V20" s="5"/>
      <c r="W20" s="28">
        <f t="shared" si="0"/>
        <v>2957</v>
      </c>
      <c r="X20" s="10">
        <v>5365</v>
      </c>
      <c r="Y20" s="11">
        <f t="shared" si="1"/>
        <v>55.11649580615098</v>
      </c>
      <c r="AA20" s="29"/>
    </row>
    <row r="21" spans="1:27" s="4" customFormat="1" ht="24.75" customHeight="1">
      <c r="A21" s="32"/>
      <c r="B21" s="27" t="s">
        <v>18</v>
      </c>
      <c r="C21" s="5">
        <v>17</v>
      </c>
      <c r="D21" s="5">
        <v>83</v>
      </c>
      <c r="E21" s="5">
        <v>9</v>
      </c>
      <c r="F21" s="5">
        <v>15</v>
      </c>
      <c r="G21" s="5">
        <v>19</v>
      </c>
      <c r="H21" s="5">
        <v>225</v>
      </c>
      <c r="I21" s="5">
        <v>187</v>
      </c>
      <c r="J21" s="5">
        <v>217</v>
      </c>
      <c r="K21" s="5">
        <v>21</v>
      </c>
      <c r="L21" s="5">
        <v>13</v>
      </c>
      <c r="M21" s="5">
        <v>17</v>
      </c>
      <c r="N21" s="5">
        <v>45</v>
      </c>
      <c r="O21" s="5">
        <v>71</v>
      </c>
      <c r="P21" s="5">
        <v>3</v>
      </c>
      <c r="Q21" s="5">
        <v>126</v>
      </c>
      <c r="R21" s="5">
        <v>89</v>
      </c>
      <c r="S21" s="5"/>
      <c r="T21" s="5">
        <v>202</v>
      </c>
      <c r="U21" s="6">
        <v>4554</v>
      </c>
      <c r="V21" s="5"/>
      <c r="W21" s="28">
        <f t="shared" si="0"/>
        <v>5913</v>
      </c>
      <c r="X21" s="10">
        <v>10300</v>
      </c>
      <c r="Y21" s="11">
        <f t="shared" si="1"/>
        <v>57.407766990291265</v>
      </c>
      <c r="AA21" s="29"/>
    </row>
    <row r="22" spans="1:27" s="4" customFormat="1" ht="24.75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6">
        <v>20</v>
      </c>
      <c r="W22" s="28">
        <f t="shared" si="0"/>
        <v>21</v>
      </c>
      <c r="X22" s="10">
        <v>34</v>
      </c>
      <c r="Y22" s="11">
        <f t="shared" si="1"/>
        <v>61.76470588235294</v>
      </c>
      <c r="AA22" s="29"/>
    </row>
    <row r="23" spans="1:27" s="4" customFormat="1" ht="24.75" customHeight="1">
      <c r="A23" s="33"/>
      <c r="B23" s="27" t="s">
        <v>20</v>
      </c>
      <c r="C23" s="7">
        <v>202</v>
      </c>
      <c r="D23" s="7">
        <v>271</v>
      </c>
      <c r="E23" s="7">
        <v>15</v>
      </c>
      <c r="F23" s="7">
        <v>23</v>
      </c>
      <c r="G23" s="7">
        <v>12</v>
      </c>
      <c r="H23" s="7">
        <v>64</v>
      </c>
      <c r="I23" s="7">
        <v>607</v>
      </c>
      <c r="J23" s="7">
        <v>286</v>
      </c>
      <c r="K23" s="7">
        <v>175</v>
      </c>
      <c r="L23" s="7">
        <v>120</v>
      </c>
      <c r="M23" s="7">
        <v>68</v>
      </c>
      <c r="N23" s="7">
        <v>95</v>
      </c>
      <c r="O23" s="7">
        <v>115</v>
      </c>
      <c r="P23" s="7">
        <v>12</v>
      </c>
      <c r="Q23" s="7">
        <v>46</v>
      </c>
      <c r="R23" s="7">
        <v>218</v>
      </c>
      <c r="S23" s="7"/>
      <c r="T23" s="7">
        <v>73</v>
      </c>
      <c r="U23" s="7">
        <v>88</v>
      </c>
      <c r="V23" s="8"/>
      <c r="W23" s="28">
        <f t="shared" si="0"/>
        <v>2490</v>
      </c>
      <c r="X23" s="47"/>
      <c r="Y23" s="48"/>
      <c r="AA23" s="29"/>
    </row>
    <row r="24" spans="1:25" s="4" customFormat="1" ht="24.75" customHeight="1">
      <c r="A24" s="33"/>
      <c r="B24" s="2" t="s">
        <v>21</v>
      </c>
      <c r="C24" s="7">
        <v>25</v>
      </c>
      <c r="D24" s="7">
        <v>67</v>
      </c>
      <c r="E24" s="7">
        <v>3</v>
      </c>
      <c r="F24" s="7">
        <v>1</v>
      </c>
      <c r="G24" s="7"/>
      <c r="H24" s="7"/>
      <c r="I24" s="7">
        <v>2</v>
      </c>
      <c r="J24" s="7">
        <v>66</v>
      </c>
      <c r="K24" s="7">
        <v>67</v>
      </c>
      <c r="L24" s="7">
        <v>5</v>
      </c>
      <c r="M24" s="7">
        <v>9</v>
      </c>
      <c r="N24" s="7">
        <v>27</v>
      </c>
      <c r="O24" s="7">
        <v>57</v>
      </c>
      <c r="P24" s="7">
        <v>4</v>
      </c>
      <c r="Q24" s="7">
        <v>12</v>
      </c>
      <c r="R24" s="7">
        <v>2</v>
      </c>
      <c r="S24" s="7">
        <v>2</v>
      </c>
      <c r="T24" s="7"/>
      <c r="U24" s="7">
        <v>3</v>
      </c>
      <c r="V24" s="8"/>
      <c r="W24" s="28">
        <f t="shared" si="0"/>
        <v>352</v>
      </c>
      <c r="X24" s="49"/>
      <c r="Y24" s="50"/>
    </row>
    <row r="25" spans="1:25" s="4" customFormat="1" ht="24.75" customHeight="1" thickBot="1">
      <c r="A25" s="34"/>
      <c r="B25" s="3" t="s">
        <v>22</v>
      </c>
      <c r="C25" s="13">
        <f aca="true" t="shared" si="2" ref="C25:X25">SUM(C3:C24)</f>
        <v>4473</v>
      </c>
      <c r="D25" s="13">
        <f t="shared" si="2"/>
        <v>3680</v>
      </c>
      <c r="E25" s="13">
        <f t="shared" si="2"/>
        <v>454</v>
      </c>
      <c r="F25" s="13">
        <f t="shared" si="2"/>
        <v>2311</v>
      </c>
      <c r="G25" s="13">
        <f t="shared" si="2"/>
        <v>2839</v>
      </c>
      <c r="H25" s="13">
        <f t="shared" si="2"/>
        <v>1632</v>
      </c>
      <c r="I25" s="13">
        <f t="shared" si="2"/>
        <v>5290</v>
      </c>
      <c r="J25" s="13">
        <f t="shared" si="2"/>
        <v>7284</v>
      </c>
      <c r="K25" s="13">
        <f t="shared" si="2"/>
        <v>2185</v>
      </c>
      <c r="L25" s="13">
        <f t="shared" si="2"/>
        <v>3880</v>
      </c>
      <c r="M25" s="13">
        <f t="shared" si="2"/>
        <v>5604</v>
      </c>
      <c r="N25" s="13">
        <f t="shared" si="2"/>
        <v>1403</v>
      </c>
      <c r="O25" s="13">
        <f t="shared" si="2"/>
        <v>1863</v>
      </c>
      <c r="P25" s="13">
        <f t="shared" si="2"/>
        <v>369</v>
      </c>
      <c r="Q25" s="13">
        <f t="shared" si="2"/>
        <v>1704</v>
      </c>
      <c r="R25" s="13">
        <f t="shared" si="2"/>
        <v>2320</v>
      </c>
      <c r="S25" s="13">
        <f t="shared" si="2"/>
        <v>64</v>
      </c>
      <c r="T25" s="13">
        <f t="shared" si="2"/>
        <v>3168</v>
      </c>
      <c r="U25" s="13">
        <f t="shared" si="2"/>
        <v>4864</v>
      </c>
      <c r="V25" s="13">
        <f t="shared" si="2"/>
        <v>23</v>
      </c>
      <c r="W25" s="13">
        <f t="shared" si="2"/>
        <v>55410</v>
      </c>
      <c r="X25" s="16">
        <f t="shared" si="2"/>
        <v>101894</v>
      </c>
      <c r="Y25" s="17">
        <f>(SUM(W3:W22))*100/X25</f>
        <v>51.59086894223409</v>
      </c>
    </row>
    <row r="26" spans="1:25" ht="39.75" customHeight="1">
      <c r="A26" s="39" t="s">
        <v>27</v>
      </c>
      <c r="B26" s="40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7"/>
      <c r="Y26" s="58"/>
    </row>
    <row r="27" spans="1:25" ht="24" customHeight="1" thickBot="1">
      <c r="A27" s="61" t="s">
        <v>26</v>
      </c>
      <c r="B27" s="62"/>
      <c r="C27" s="18">
        <f>+C25*100/C26</f>
        <v>52.62352941176471</v>
      </c>
      <c r="D27" s="14">
        <f aca="true" t="shared" si="3" ref="D27:W27">+D25*100/D26</f>
        <v>59.354838709677416</v>
      </c>
      <c r="E27" s="14">
        <f t="shared" si="3"/>
        <v>53.411764705882355</v>
      </c>
      <c r="F27" s="14">
        <f t="shared" si="3"/>
        <v>66.02857142857142</v>
      </c>
      <c r="G27" s="14">
        <f t="shared" si="3"/>
        <v>56.78</v>
      </c>
      <c r="H27" s="14">
        <f t="shared" si="3"/>
        <v>62.17142857142857</v>
      </c>
      <c r="I27" s="14">
        <f t="shared" si="3"/>
        <v>52.61587427889397</v>
      </c>
      <c r="J27" s="14">
        <f t="shared" si="3"/>
        <v>58.272</v>
      </c>
      <c r="K27" s="14">
        <f t="shared" si="3"/>
        <v>52.52403846153846</v>
      </c>
      <c r="L27" s="14">
        <f t="shared" si="3"/>
        <v>55.42857142857143</v>
      </c>
      <c r="M27" s="14">
        <f t="shared" si="3"/>
        <v>54.94117647058823</v>
      </c>
      <c r="N27" s="14">
        <f t="shared" si="3"/>
        <v>53.96153846153846</v>
      </c>
      <c r="O27" s="14">
        <f t="shared" si="3"/>
        <v>40.064516129032256</v>
      </c>
      <c r="P27" s="14">
        <f t="shared" si="3"/>
        <v>41</v>
      </c>
      <c r="Q27" s="14">
        <f t="shared" si="3"/>
        <v>42.6</v>
      </c>
      <c r="R27" s="14">
        <f t="shared" si="3"/>
        <v>38.41059602649007</v>
      </c>
      <c r="S27" s="14">
        <f t="shared" si="3"/>
        <v>53.333333333333336</v>
      </c>
      <c r="T27" s="14">
        <f t="shared" si="3"/>
        <v>47.28358208955224</v>
      </c>
      <c r="U27" s="14">
        <f t="shared" si="3"/>
        <v>50.931937172774866</v>
      </c>
      <c r="V27" s="14">
        <f t="shared" si="3"/>
        <v>54.76190476190476</v>
      </c>
      <c r="W27" s="12">
        <f t="shared" si="3"/>
        <v>52.67560913005865</v>
      </c>
      <c r="X27" s="59"/>
      <c r="Y27" s="60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2017-09-22T16:00:27Z</dcterms:modified>
  <cp:category/>
  <cp:version/>
  <cp:contentType/>
  <cp:contentStatus/>
</cp:coreProperties>
</file>